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<sst xmlns="http://schemas.openxmlformats.org/spreadsheetml/2006/main" count="35" uniqueCount="35">
  <si>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</si>
  <si>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</si>
  <si>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</si>
  <si>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Conducte flexible.</t>
  </si>
  <si>
    <r>
      <rPr>
        <sz val="8.25"/>
        <color rgb="FF000000"/>
        <rFont val="Arial"/>
        <family val="2"/>
      </rPr>
      <t xml:space="preserve">Xarxa de conductes flexibles de distribució d'aire per climatització, constituïda per tub flexible de 160 mm de diàmetre, codi de comanda 11091919, sèrie Algaine Alu Calorifugado, "ALDES", temperatura de treball entre -30°C i 250°C, compost per un tub interior d'un complex de polièster i alumini amb reforç de filferro tractat contra l'oxidació en forma d'espiral helicoïdal, aïllament de llana de vidre de 25 mm d'espessor i recobriment exterior d'alumini reforçat. Inclús cinta d'alumini i elements de fixació amb una separació màxima de 1,50 m.</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</si>
  <si>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</si>
  <si>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</si>
  <si>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</si>
  <si>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</si>
  <si>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</si>
  <si>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</si>
  <si>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</si>
  <si>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mt42ald968q</t>
  </si>
  <si>
    <t xml:space="preserve">m</t>
  </si>
  <si>
    <t xml:space="preserve">Tub flexible de 160 mm de diàmetre, codi de comanda 11091919, sèrie Algaine Alu Calorifugado, "ALDES", temperatura de treball entre -30°C i 250°C, compost per un tub interior d'un complex de polièster i alumini amb reforç de filferro tractat contra l'oxidació en forma d'espiral helicoïdal, aïllament de llana de vidre de 25 mm d'espessor i recobriment exterior d'alumini reforçat; per a conducció d'aire en instal·lacions de climatització.</t>
  </si>
  <si>
    <t xml:space="preserve">mt42con020</t>
  </si>
  <si>
    <t xml:space="preserve">m</t>
  </si>
  <si>
    <t xml:space="preserve">Cinta autoadhesiva d'alumini, de 50 micres d'espessor i 65 mm d'amplada, a base de resines acríliques, pel segellat i fixació de l'aïllament.</t>
  </si>
  <si>
    <t xml:space="preserve">mt42con135</t>
  </si>
  <si>
    <t xml:space="preserve">U</t>
  </si>
  <si>
    <t xml:space="preserve">Brida i suport per a fixació de tubs flexibles per a conducció d'aire en instal·lacions de climatització.</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</si>
  <si>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</si>
  <si>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</si>
  <si>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</si>
  <si>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</si>
  <si>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</si>
  <si>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</si>
  <si>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</si>
  <si>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</si>
  <si>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</si>
  <si>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</si>
  <si>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</si>
  <si>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</si>
  <si>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9,88€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</si>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</sst>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5.27" customWidth="1"/>
    <col min="5" max="5" width="77.18"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17.7</v>
      </c>
      <c r="H10" s="12">
        <f ca="1">ROUND(INDIRECT(ADDRESS(ROW()+(0), COLUMN()+(-2), 1))*INDIRECT(ADDRESS(ROW()+(0), COLUMN()+(-1), 1)), 2)</f>
        <v>18.59</v>
      </c>
    </row>
    <row r="11" spans="1:8" ht="24.00" thickBot="1" customHeight="1">
      <c r="A11" s="1" t="s">
        <v>15</v>
      </c>
      <c r="B11" s="1"/>
      <c r="C11" s="10" t="s">
        <v>16</v>
      </c>
      <c r="D11" s="10"/>
      <c r="E11" s="1" t="s">
        <v>17</v>
      </c>
      <c r="F11" s="11">
        <v>0.553</v>
      </c>
      <c r="G11" s="12">
        <v>0.19</v>
      </c>
      <c r="H11" s="12">
        <f ca="1">ROUND(INDIRECT(ADDRESS(ROW()+(0), COLUMN()+(-2), 1))*INDIRECT(ADDRESS(ROW()+(0), COLUMN()+(-1), 1)), 2)</f>
        <v>0.11</v>
      </c>
    </row>
    <row r="12" spans="1:8" ht="24.00" thickBot="1" customHeight="1">
      <c r="A12" s="1" t="s">
        <v>18</v>
      </c>
      <c r="B12" s="1"/>
      <c r="C12" s="10" t="s">
        <v>19</v>
      </c>
      <c r="D12" s="10"/>
      <c r="E12" s="1" t="s">
        <v>20</v>
      </c>
      <c r="F12" s="13">
        <v>0.7</v>
      </c>
      <c r="G12" s="14">
        <v>1.5</v>
      </c>
      <c r="H12" s="14">
        <f ca="1">ROUND(INDIRECT(ADDRESS(ROW()+(0), COLUMN()+(-2), 1))*INDIRECT(ADDRESS(ROW()+(0), COLUMN()+(-1), 1)), 2)</f>
        <v>1.05</v>
      </c>
    </row>
    <row r="13" spans="1:8" ht="13.50" thickBot="1" customHeight="1">
      <c r="A13" s="15"/>
      <c r="B13" s="15"/>
      <c r="C13" s="15"/>
      <c r="D13" s="15"/>
      <c r="E13" s="15"/>
      <c r="F13" s="9" t="s">
        <v>21</v>
      </c>
      <c r="G13" s="9"/>
      <c r="H13" s="17">
        <f ca="1">ROUND(SUM(INDIRECT(ADDRESS(ROW()+(-1), COLUMN()+(0), 1)),INDIRECT(ADDRESS(ROW()+(-2), COLUMN()+(0), 1)),INDIRECT(ADDRESS(ROW()+(-3), COLUMN()+(0), 1))), 2)</f>
        <v>19.75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0.272</v>
      </c>
      <c r="G15" s="12">
        <v>29.34</v>
      </c>
      <c r="H15" s="12">
        <f ca="1">ROUND(INDIRECT(ADDRESS(ROW()+(0), COLUMN()+(-2), 1))*INDIRECT(ADDRESS(ROW()+(0), COLUMN()+(-1), 1)), 2)</f>
        <v>7.98</v>
      </c>
    </row>
    <row r="16" spans="1:8" ht="13.50" thickBot="1" customHeight="1">
      <c r="A16" s="1" t="s">
        <v>26</v>
      </c>
      <c r="B16" s="1"/>
      <c r="C16" s="10" t="s">
        <v>27</v>
      </c>
      <c r="D16" s="10"/>
      <c r="E16" s="1" t="s">
        <v>28</v>
      </c>
      <c r="F16" s="13">
        <v>0.272</v>
      </c>
      <c r="G16" s="14">
        <v>25.25</v>
      </c>
      <c r="H16" s="14">
        <f ca="1">ROUND(INDIRECT(ADDRESS(ROW()+(0), COLUMN()+(-2), 1))*INDIRECT(ADDRESS(ROW()+(0), COLUMN()+(-1), 1)), 2)</f>
        <v>6.87</v>
      </c>
    </row>
    <row r="17" spans="1:8" ht="13.50" thickBot="1" customHeight="1">
      <c r="A17" s="15"/>
      <c r="B17" s="15"/>
      <c r="C17" s="15"/>
      <c r="D17" s="15"/>
      <c r="E17" s="15"/>
      <c r="F17" s="9" t="s">
        <v>29</v>
      </c>
      <c r="G17" s="9"/>
      <c r="H17" s="17">
        <f ca="1">ROUND(SUM(INDIRECT(ADDRESS(ROW()+(-1), COLUMN()+(0), 1)),INDIRECT(ADDRESS(ROW()+(-2), COLUMN()+(0), 1))), 2)</f>
        <v>14.85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34.6</v>
      </c>
      <c r="H19" s="14">
        <f ca="1">ROUND(INDIRECT(ADDRESS(ROW()+(0), COLUMN()+(-2), 1))*INDIRECT(ADDRESS(ROW()+(0), COLUMN()+(-1), 1))/100, 2)</f>
        <v>0.69</v>
      </c>
    </row>
    <row r="20" spans="1:8" ht="13.50" thickBot="1" customHeight="1">
      <c r="A20" s="21" t="s">
        <v>33</v>
      </c>
      <c r="B20" s="21"/>
      <c r="C20" s="22"/>
      <c r="D20" s="22"/>
      <c r="E20" s="23"/>
      <c r="F20" s="24" t="s">
        <v>34</v>
      </c>
      <c r="G20" s="25"/>
      <c r="H20" s="26">
        <f ca="1">ROUND(SUM(INDIRECT(ADDRESS(ROW()+(-1), COLUMN()+(0), 1)),INDIRECT(ADDRESS(ROW()+(-3), COLUMN()+(0), 1)),INDIRECT(ADDRESS(ROW()+(-7), COLUMN()+(0), 1))), 2)</f>
        <v>35.29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